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  <definedName name="_xlnm.Print_Area" localSheetId="0">EAA!$A$1:$G$33</definedName>
  </definedNames>
  <calcPr calcId="162913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l="1"/>
  <c r="F4" i="1"/>
  <c r="G4" i="1" s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<sst xmlns="http://schemas.openxmlformats.org/spreadsheetml/2006/main" count="29" uniqueCount="29">
  <si>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</si>
  <si>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</si>
  <si>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</si>
  <si>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</si>
  <si>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</si>
  <si>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</si>
  <si>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</si>
  <si>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</si>
  <si>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</si>
  <si>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</si>
  <si>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</si>
  <si>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</si>
  <si>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</si>
  <si>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</si>
  <si>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</si>
  <si>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</si>
  <si>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</si>
  <si>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</si>
  <si>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</si>
  <si>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</si>
  <si>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</si>
  <si>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</si>
  <si>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</si>
  <si>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</si>
  <si>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</si>
  <si>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Instituto Cultural de León
Estado Analítico del Activo
Del 01 de Enero al 31 de Diciembre de 2019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</si>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</sst>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Fill="1" applyBorder="1" applyAlignment="1">
      <alignment vertical="top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Normal="100" workbookViewId="0">
      <selection activeCell="E33" sqref="E33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32" t="s">
        <v>25</v>
      </c>
      <c r="B1" s="33"/>
      <c r="C1" s="33"/>
      <c r="D1" s="33"/>
      <c r="E1" s="33"/>
      <c r="F1" s="33"/>
      <c r="G1" s="34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v>21631154.099999994</v>
      </c>
      <c r="D4" s="13">
        <v>195721112.92000002</v>
      </c>
      <c r="E4" s="13">
        <v>192644605.21000001</v>
      </c>
      <c r="F4" s="13">
        <f t="shared" ref="F4" si="0">+F6+F15</f>
        <v>24707661.810000032</v>
      </c>
      <c r="G4" s="13">
        <f>+F4-C4</f>
        <v>3076507.7100000381</v>
      </c>
    </row>
    <row r="5" spans="1:7" x14ac:dyDescent="0.2">
      <c r="A5" s="15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7" t="s">
        <v>8</v>
      </c>
      <c r="C6" s="13">
        <v>14160905.679999992</v>
      </c>
      <c r="D6" s="13">
        <v>193754376.41000003</v>
      </c>
      <c r="E6" s="13">
        <v>191115153.03</v>
      </c>
      <c r="F6" s="13">
        <f t="shared" ref="F6:F13" si="1">+C6+D6-E6</f>
        <v>16800129.060000032</v>
      </c>
      <c r="G6" s="13">
        <f t="shared" ref="G6:G13" si="2">+F6-C6</f>
        <v>2639223.3800000399</v>
      </c>
    </row>
    <row r="7" spans="1:7" x14ac:dyDescent="0.2">
      <c r="A7" s="3">
        <v>1110</v>
      </c>
      <c r="B7" s="7" t="s">
        <v>9</v>
      </c>
      <c r="C7" s="18">
        <v>8800036.5799999982</v>
      </c>
      <c r="D7" s="18">
        <v>117603121.25</v>
      </c>
      <c r="E7" s="18">
        <v>114304656.83</v>
      </c>
      <c r="F7" s="18">
        <f t="shared" si="1"/>
        <v>12098501</v>
      </c>
      <c r="G7" s="18">
        <f t="shared" si="2"/>
        <v>3298464.4200000018</v>
      </c>
    </row>
    <row r="8" spans="1:7" x14ac:dyDescent="0.2">
      <c r="A8" s="3">
        <v>1120</v>
      </c>
      <c r="B8" s="7" t="s">
        <v>10</v>
      </c>
      <c r="C8" s="18">
        <v>5104968.7399999946</v>
      </c>
      <c r="D8" s="18">
        <v>75055851.920000002</v>
      </c>
      <c r="E8" s="18">
        <v>75724603.950000003</v>
      </c>
      <c r="F8" s="18">
        <f t="shared" si="1"/>
        <v>4436216.7099999934</v>
      </c>
      <c r="G8" s="18">
        <f t="shared" si="2"/>
        <v>-668752.03000000119</v>
      </c>
    </row>
    <row r="9" spans="1:7" x14ac:dyDescent="0.2">
      <c r="A9" s="3">
        <v>1130</v>
      </c>
      <c r="B9" s="7" t="s">
        <v>11</v>
      </c>
      <c r="C9" s="18">
        <v>255900.36000000034</v>
      </c>
      <c r="D9" s="18">
        <v>1095403.24</v>
      </c>
      <c r="E9" s="18">
        <v>1085892.25</v>
      </c>
      <c r="F9" s="18">
        <f t="shared" si="1"/>
        <v>265411.35000000033</v>
      </c>
      <c r="G9" s="18">
        <f t="shared" si="2"/>
        <v>9510.9899999999907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2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2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2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2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v>7470248.4200000009</v>
      </c>
      <c r="D15" s="13">
        <v>1966736.51</v>
      </c>
      <c r="E15" s="13">
        <v>1529452.18</v>
      </c>
      <c r="F15" s="13">
        <f t="shared" ref="F15:F24" si="3">+C15+D15-E15</f>
        <v>7907532.7500000019</v>
      </c>
      <c r="G15" s="13">
        <f t="shared" ref="G15:G24" si="4">+F15-C15</f>
        <v>437284.33000000101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 t="shared" si="3"/>
        <v>0</v>
      </c>
      <c r="G16" s="18">
        <f t="shared" si="4"/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8">
        <f t="shared" si="3"/>
        <v>0</v>
      </c>
      <c r="G17" s="18">
        <f t="shared" si="4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0</v>
      </c>
      <c r="E18" s="19">
        <v>0</v>
      </c>
      <c r="F18" s="18">
        <f t="shared" si="3"/>
        <v>0</v>
      </c>
      <c r="G18" s="18">
        <f t="shared" si="4"/>
        <v>0</v>
      </c>
    </row>
    <row r="19" spans="1:7" x14ac:dyDescent="0.2">
      <c r="A19" s="3">
        <v>1240</v>
      </c>
      <c r="B19" s="7" t="s">
        <v>18</v>
      </c>
      <c r="C19" s="18">
        <v>16780939.09</v>
      </c>
      <c r="D19" s="18">
        <v>1872836.51</v>
      </c>
      <c r="E19" s="18">
        <v>64478</v>
      </c>
      <c r="F19" s="18">
        <f t="shared" si="3"/>
        <v>18589297.600000001</v>
      </c>
      <c r="G19" s="18">
        <f t="shared" si="4"/>
        <v>1808358.5100000016</v>
      </c>
    </row>
    <row r="20" spans="1:7" x14ac:dyDescent="0.2">
      <c r="A20" s="3">
        <v>1250</v>
      </c>
      <c r="B20" s="7" t="s">
        <v>19</v>
      </c>
      <c r="C20" s="18">
        <v>39269</v>
      </c>
      <c r="D20" s="18">
        <v>93900</v>
      </c>
      <c r="E20" s="18">
        <v>0</v>
      </c>
      <c r="F20" s="18">
        <f t="shared" si="3"/>
        <v>133169</v>
      </c>
      <c r="G20" s="18">
        <f t="shared" si="4"/>
        <v>93900</v>
      </c>
    </row>
    <row r="21" spans="1:7" x14ac:dyDescent="0.2">
      <c r="A21" s="3">
        <v>1260</v>
      </c>
      <c r="B21" s="7" t="s">
        <v>20</v>
      </c>
      <c r="C21" s="18">
        <v>-9369125.8699999992</v>
      </c>
      <c r="D21" s="18">
        <v>0</v>
      </c>
      <c r="E21" s="18">
        <v>1464974.18</v>
      </c>
      <c r="F21" s="18">
        <f t="shared" si="3"/>
        <v>-10834100.049999999</v>
      </c>
      <c r="G21" s="18">
        <f t="shared" si="4"/>
        <v>-1464974.1799999997</v>
      </c>
    </row>
    <row r="22" spans="1:7" x14ac:dyDescent="0.2">
      <c r="A22" s="3">
        <v>1270</v>
      </c>
      <c r="B22" s="7" t="s">
        <v>21</v>
      </c>
      <c r="C22" s="18">
        <v>19166.2</v>
      </c>
      <c r="D22" s="18">
        <v>0</v>
      </c>
      <c r="E22" s="18">
        <v>0</v>
      </c>
      <c r="F22" s="18">
        <f t="shared" si="3"/>
        <v>19166.2</v>
      </c>
      <c r="G22" s="18">
        <f t="shared" si="4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4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4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0" t="s">
        <v>26</v>
      </c>
      <c r="C26" s="21"/>
      <c r="D26" s="21"/>
      <c r="E26" s="22"/>
      <c r="G26" s="23"/>
    </row>
    <row r="27" spans="1:7" x14ac:dyDescent="0.2">
      <c r="B27" s="24"/>
      <c r="C27" s="21"/>
      <c r="D27" s="21"/>
      <c r="E27" s="25"/>
      <c r="G27" s="23"/>
    </row>
    <row r="28" spans="1:7" x14ac:dyDescent="0.2">
      <c r="B28" s="26"/>
      <c r="C28" s="27"/>
      <c r="D28" s="26"/>
      <c r="E28" s="25"/>
      <c r="G28" s="23"/>
    </row>
    <row r="29" spans="1:7" x14ac:dyDescent="0.2">
      <c r="B29" s="26"/>
      <c r="C29" s="27"/>
      <c r="D29" s="26"/>
      <c r="E29" s="25"/>
      <c r="G29" s="23"/>
    </row>
    <row r="30" spans="1:7" x14ac:dyDescent="0.2">
      <c r="B30" s="26"/>
      <c r="C30" s="27"/>
      <c r="D30" s="26"/>
      <c r="E30" s="25"/>
      <c r="G30" s="23"/>
    </row>
    <row r="31" spans="1:7" x14ac:dyDescent="0.2">
      <c r="B31" s="28"/>
      <c r="C31" s="26"/>
      <c r="D31" s="26"/>
      <c r="E31" s="25"/>
      <c r="G31" s="23"/>
    </row>
    <row r="32" spans="1:7" x14ac:dyDescent="0.2">
      <c r="B32" s="29"/>
      <c r="C32" s="26"/>
      <c r="D32" s="28"/>
      <c r="E32" s="25"/>
      <c r="G32" s="23"/>
    </row>
    <row r="33" spans="2:7" ht="42" customHeight="1" x14ac:dyDescent="0.2">
      <c r="B33" s="30" t="s">
        <v>27</v>
      </c>
      <c r="C33" s="31"/>
      <c r="D33" s="23"/>
      <c r="E33" s="23"/>
      <c r="F33" s="35" t="s">
        <v>28</v>
      </c>
      <c r="G33" s="35"/>
    </row>
  </sheetData>
  <sheetProtection formatCells="0" formatColumns="0" formatRows="0" autoFilter="0"/>
  <mergeCells count="2">
    <mergeCell ref="A1:G1"/>
    <mergeCell ref="F33:G33"/>
  </mergeCells>
  <pageMargins left="1.1023622047244095" right="0.70866141732283472" top="0.94488188976377963" bottom="0.74803149606299213" header="0.31496062992125984" footer="0.31496062992125984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2020-01-23T21:32:24Z</cp:lastPrinted>
  <dcterms:created xsi:type="dcterms:W3CDTF">2014-02-09T04:04:15Z</dcterms:created>
  <dcterms:modified xsi:type="dcterms:W3CDTF">2020-02-17T15:55:33Z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